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chemisrv\מעבדה\קבצי עזר\מחשבונים\"/>
    </mc:Choice>
  </mc:AlternateContent>
  <xr:revisionPtr revIDLastSave="0" documentId="8_{6C56FB0A-1D4D-4B03-9DA0-6ABE4D01321D}" xr6:coauthVersionLast="31" xr6:coauthVersionMax="31" xr10:uidLastSave="{00000000-0000-0000-0000-000000000000}"/>
  <bookViews>
    <workbookView xWindow="120" yWindow="120" windowWidth="11280" windowHeight="6225" tabRatio="853" xr2:uid="{00000000-000D-0000-FFFF-FFFF00000000}"/>
  </bookViews>
  <sheets>
    <sheet name="Converters" sheetId="7" r:id="rId1"/>
  </sheets>
  <calcPr calcId="162913"/>
</workbook>
</file>

<file path=xl/calcChain.xml><?xml version="1.0" encoding="utf-8"?>
<calcChain xmlns="http://schemas.openxmlformats.org/spreadsheetml/2006/main">
  <c r="L32" i="7" l="1"/>
  <c r="L30" i="7"/>
  <c r="L28" i="7" l="1"/>
  <c r="L26" i="7"/>
  <c r="L24" i="7"/>
  <c r="L22" i="7"/>
  <c r="L34" i="7"/>
  <c r="L36" i="7"/>
  <c r="L20" i="7"/>
  <c r="L18" i="7"/>
  <c r="I24" i="7"/>
  <c r="I23" i="7"/>
  <c r="H24" i="7"/>
  <c r="H23" i="7"/>
  <c r="H19" i="7"/>
  <c r="H18" i="7"/>
  <c r="I18" i="7"/>
  <c r="I19" i="7"/>
</calcChain>
</file>

<file path=xl/sharedStrings.xml><?xml version="1.0" encoding="utf-8"?>
<sst xmlns="http://schemas.openxmlformats.org/spreadsheetml/2006/main" count="34" uniqueCount="16">
  <si>
    <t>Lpcm</t>
  </si>
  <si>
    <t>LPI</t>
  </si>
  <si>
    <t>bcm</t>
  </si>
  <si>
    <r>
      <t>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/m</t>
    </r>
    <r>
      <rPr>
        <b/>
        <vertAlign val="superscript"/>
        <sz val="10"/>
        <rFont val="Arial"/>
        <family val="2"/>
      </rPr>
      <t>2</t>
    </r>
  </si>
  <si>
    <t>From</t>
  </si>
  <si>
    <t>To</t>
  </si>
  <si>
    <t>cm</t>
  </si>
  <si>
    <t>inch</t>
  </si>
  <si>
    <t>Pounds</t>
  </si>
  <si>
    <t>Kilo</t>
  </si>
  <si>
    <t>Litter</t>
  </si>
  <si>
    <r>
      <t>g/m</t>
    </r>
    <r>
      <rPr>
        <b/>
        <vertAlign val="superscript"/>
        <sz val="10"/>
        <rFont val="Arial"/>
        <family val="2"/>
      </rPr>
      <t>2</t>
    </r>
  </si>
  <si>
    <r>
      <t>lb/ft</t>
    </r>
    <r>
      <rPr>
        <b/>
        <vertAlign val="superscript"/>
        <sz val="10"/>
        <rFont val="Arial"/>
        <family val="2"/>
      </rPr>
      <t>2</t>
    </r>
  </si>
  <si>
    <t>C˚</t>
  </si>
  <si>
    <t>F˚</t>
  </si>
  <si>
    <t>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</si>
</sst>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8" formatCode="0.000000000000000%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166" fontId="6" fillId="0" borderId="5" xfId="2" applyNumberFormat="1" applyFill="1" applyBorder="1" applyAlignment="1" applyProtection="1">
      <alignment horizontal="center"/>
      <protection locked="0"/>
    </xf>
    <xf numFmtId="166" fontId="6" fillId="0" borderId="3" xfId="2" applyNumberFormat="1" applyFill="1" applyBorder="1" applyAlignment="1" applyProtection="1">
      <alignment horizontal="center"/>
      <protection locked="0"/>
    </xf>
    <xf numFmtId="166" fontId="6" fillId="0" borderId="6" xfId="2" applyNumberFormat="1" applyFill="1" applyBorder="1" applyAlignment="1" applyProtection="1">
      <alignment horizontal="center"/>
      <protection locked="0"/>
    </xf>
    <xf numFmtId="166" fontId="6" fillId="0" borderId="4" xfId="2" applyNumberFormat="1" applyFill="1" applyBorder="1" applyAlignment="1" applyProtection="1">
      <alignment horizontal="center"/>
      <protection locked="0"/>
    </xf>
    <xf numFmtId="166" fontId="6" fillId="0" borderId="5" xfId="2" applyNumberFormat="1" applyFill="1" applyBorder="1" applyAlignment="1">
      <alignment horizontal="center"/>
    </xf>
    <xf numFmtId="165" fontId="6" fillId="0" borderId="3" xfId="2" applyNumberFormat="1" applyFill="1" applyBorder="1" applyAlignment="1">
      <alignment horizontal="center"/>
    </xf>
    <xf numFmtId="166" fontId="6" fillId="0" borderId="6" xfId="2" applyNumberFormat="1" applyFill="1" applyBorder="1" applyAlignment="1">
      <alignment horizontal="center"/>
    </xf>
    <xf numFmtId="165" fontId="6" fillId="0" borderId="4" xfId="2" applyNumberFormat="1" applyFill="1" applyBorder="1" applyAlignment="1">
      <alignment horizontal="center"/>
    </xf>
    <xf numFmtId="166" fontId="6" fillId="2" borderId="5" xfId="1" applyNumberFormat="1" applyBorder="1" applyAlignment="1">
      <alignment horizontal="center"/>
    </xf>
    <xf numFmtId="165" fontId="6" fillId="2" borderId="3" xfId="1" applyNumberFormat="1" applyBorder="1" applyAlignment="1">
      <alignment horizontal="center"/>
    </xf>
    <xf numFmtId="166" fontId="6" fillId="2" borderId="6" xfId="1" applyNumberFormat="1" applyBorder="1" applyAlignment="1">
      <alignment horizontal="center"/>
    </xf>
    <xf numFmtId="165" fontId="6" fillId="2" borderId="4" xfId="1" applyNumberFormat="1" applyBorder="1" applyAlignment="1">
      <alignment horizontal="center"/>
    </xf>
    <xf numFmtId="166" fontId="6" fillId="2" borderId="5" xfId="1" applyNumberFormat="1" applyBorder="1" applyAlignment="1" applyProtection="1">
      <alignment horizontal="center"/>
      <protection locked="0"/>
    </xf>
    <xf numFmtId="166" fontId="6" fillId="2" borderId="3" xfId="1" applyNumberFormat="1" applyBorder="1" applyAlignment="1" applyProtection="1">
      <alignment horizontal="center"/>
      <protection locked="0"/>
    </xf>
    <xf numFmtId="166" fontId="6" fillId="2" borderId="6" xfId="1" applyNumberFormat="1" applyBorder="1" applyAlignment="1" applyProtection="1">
      <alignment horizontal="center"/>
      <protection locked="0"/>
    </xf>
    <xf numFmtId="166" fontId="6" fillId="2" borderId="4" xfId="1" applyNumberFormat="1" applyBorder="1" applyAlignment="1" applyProtection="1">
      <alignment horizontal="center"/>
      <protection locked="0"/>
    </xf>
    <xf numFmtId="0" fontId="4" fillId="0" borderId="9" xfId="0" applyFont="1" applyBorder="1"/>
    <xf numFmtId="164" fontId="4" fillId="0" borderId="10" xfId="3" applyFont="1" applyBorder="1"/>
    <xf numFmtId="0" fontId="4" fillId="0" borderId="1" xfId="0" applyFont="1" applyFill="1" applyBorder="1"/>
    <xf numFmtId="164" fontId="4" fillId="0" borderId="2" xfId="3" applyFont="1" applyFill="1" applyBorder="1"/>
    <xf numFmtId="0" fontId="4" fillId="0" borderId="5" xfId="0" applyFont="1" applyBorder="1"/>
    <xf numFmtId="164" fontId="4" fillId="0" borderId="3" xfId="3" applyFont="1" applyBorder="1"/>
    <xf numFmtId="0" fontId="4" fillId="0" borderId="1" xfId="0" applyFont="1" applyBorder="1"/>
    <xf numFmtId="164" fontId="4" fillId="0" borderId="2" xfId="3" applyFont="1" applyBorder="1"/>
    <xf numFmtId="164" fontId="4" fillId="0" borderId="5" xfId="3" applyFont="1" applyBorder="1"/>
    <xf numFmtId="0" fontId="4" fillId="0" borderId="3" xfId="0" applyFont="1" applyBorder="1"/>
    <xf numFmtId="164" fontId="6" fillId="0" borderId="5" xfId="3" applyFont="1" applyFill="1" applyBorder="1"/>
    <xf numFmtId="164" fontId="6" fillId="0" borderId="11" xfId="3" applyFont="1" applyFill="1" applyBorder="1"/>
    <xf numFmtId="164" fontId="6" fillId="0" borderId="6" xfId="3" applyFont="1" applyFill="1" applyBorder="1"/>
    <xf numFmtId="164" fontId="4" fillId="0" borderId="1" xfId="3" applyFont="1" applyBorder="1"/>
    <xf numFmtId="164" fontId="6" fillId="2" borderId="4" xfId="3" applyFont="1" applyFill="1" applyBorder="1"/>
    <xf numFmtId="164" fontId="6" fillId="2" borderId="3" xfId="3" applyFont="1" applyFill="1" applyBorder="1"/>
    <xf numFmtId="164" fontId="6" fillId="2" borderId="12" xfId="3" applyFont="1" applyFill="1" applyBorder="1"/>
    <xf numFmtId="0" fontId="4" fillId="0" borderId="7" xfId="0" applyFont="1" applyBorder="1"/>
    <xf numFmtId="164" fontId="4" fillId="0" borderId="8" xfId="3" applyFont="1" applyBorder="1"/>
    <xf numFmtId="168" fontId="0" fillId="0" borderId="0" xfId="0" applyNumberFormat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4">
    <cellStyle name="20% - הדגשה1" xfId="1" builtinId="30"/>
    <cellStyle name="20% - הדגשה5" xfId="2" builtinId="46"/>
    <cellStyle name="Comma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590015</xdr:colOff>
      <xdr:row>10</xdr:row>
      <xdr:rowOff>122417</xdr:rowOff>
    </xdr:from>
    <xdr:ext cx="1220269" cy="593304"/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38015" y="1741667"/>
          <a:ext cx="122026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Anilox</a:t>
          </a:r>
          <a:endParaRPr lang="he-IL" sz="32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4</xdr:col>
      <xdr:colOff>381000</xdr:colOff>
      <xdr:row>11</xdr:row>
      <xdr:rowOff>47625</xdr:rowOff>
    </xdr:from>
    <xdr:to>
      <xdr:col>9</xdr:col>
      <xdr:colOff>152400</xdr:colOff>
      <xdr:row>24</xdr:row>
      <xdr:rowOff>114300</xdr:rowOff>
    </xdr:to>
    <xdr:sp macro="" textlink="">
      <xdr:nvSpPr>
        <xdr:cNvPr id="3" name="מלבן מעוגל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819400" y="1828800"/>
          <a:ext cx="2819400" cy="2371725"/>
        </a:xfrm>
        <a:prstGeom prst="round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1" anchor="t" upright="1"/>
        <a:lstStyle/>
        <a:p>
          <a:pPr algn="l"/>
          <a:endParaRPr lang="he-IL" sz="1100"/>
        </a:p>
      </xdr:txBody>
    </xdr:sp>
    <xdr:clientData/>
  </xdr:twoCellAnchor>
  <xdr:twoCellAnchor>
    <xdr:from>
      <xdr:col>6</xdr:col>
      <xdr:colOff>342900</xdr:colOff>
      <xdr:row>15</xdr:row>
      <xdr:rowOff>76200</xdr:rowOff>
    </xdr:from>
    <xdr:to>
      <xdr:col>7</xdr:col>
      <xdr:colOff>323850</xdr:colOff>
      <xdr:row>15</xdr:row>
      <xdr:rowOff>76200</xdr:rowOff>
    </xdr:to>
    <xdr:cxnSp macro="">
      <xdr:nvCxnSpPr>
        <xdr:cNvPr id="5" name="מחבר חץ יש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3390900" y="895350"/>
          <a:ext cx="5905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333375</xdr:colOff>
      <xdr:row>20</xdr:row>
      <xdr:rowOff>85725</xdr:rowOff>
    </xdr:from>
    <xdr:to>
      <xdr:col>7</xdr:col>
      <xdr:colOff>314325</xdr:colOff>
      <xdr:row>20</xdr:row>
      <xdr:rowOff>85725</xdr:rowOff>
    </xdr:to>
    <xdr:cxnSp macro="">
      <xdr:nvCxnSpPr>
        <xdr:cNvPr id="8" name="מחבר חץ יש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3381375" y="1762125"/>
          <a:ext cx="5905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9</xdr:col>
      <xdr:colOff>570651</xdr:colOff>
      <xdr:row>10</xdr:row>
      <xdr:rowOff>104775</xdr:rowOff>
    </xdr:from>
    <xdr:ext cx="1317220" cy="593304"/>
    <xdr:sp macro="" textlink="">
      <xdr:nvSpPr>
        <xdr:cNvPr id="7" name="מלבן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399451" y="3190875"/>
          <a:ext cx="131722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Others</a:t>
          </a:r>
          <a:endParaRPr lang="he-IL" sz="32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6</xdr:col>
      <xdr:colOff>28575</xdr:colOff>
      <xdr:row>3</xdr:row>
      <xdr:rowOff>28575</xdr:rowOff>
    </xdr:from>
    <xdr:to>
      <xdr:col>10</xdr:col>
      <xdr:colOff>599477</xdr:colOff>
      <xdr:row>8</xdr:row>
      <xdr:rowOff>95250</xdr:rowOff>
    </xdr:to>
    <xdr:pic>
      <xdr:nvPicPr>
        <xdr:cNvPr id="10" name="תמונה 9" descr="C:\Users\guy.AVCOCHEM\Desktop\Drupa\אביבה\כלל החומרים הגרפיים\אלמנטים גרפיים מופרדים\chemiprint imagineINK.jpg">
          <a:extLst>
            <a:ext uri="{FF2B5EF4-FFF2-40B4-BE49-F238E27FC236}">
              <a16:creationId xmlns:a16="http://schemas.microsoft.com/office/drawing/2014/main" id="{93C1B1E4-B920-4BC8-B868-945114DC30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514350"/>
          <a:ext cx="3009302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533400</xdr:colOff>
      <xdr:row>11</xdr:row>
      <xdr:rowOff>28575</xdr:rowOff>
    </xdr:from>
    <xdr:to>
      <xdr:col>12</xdr:col>
      <xdr:colOff>352425</xdr:colOff>
      <xdr:row>38</xdr:row>
      <xdr:rowOff>47624</xdr:rowOff>
    </xdr:to>
    <xdr:sp macro="" textlink="">
      <xdr:nvSpPr>
        <xdr:cNvPr id="12" name="מלבן מעוגל 5">
          <a:extLst>
            <a:ext uri="{FF2B5EF4-FFF2-40B4-BE49-F238E27FC236}">
              <a16:creationId xmlns:a16="http://schemas.microsoft.com/office/drawing/2014/main" id="{528D905F-4267-4531-9FCF-7721F235C712}"/>
            </a:ext>
          </a:extLst>
        </xdr:cNvPr>
        <xdr:cNvSpPr/>
      </xdr:nvSpPr>
      <xdr:spPr bwMode="auto">
        <a:xfrm>
          <a:off x="6019800" y="1809750"/>
          <a:ext cx="1647825" cy="4838699"/>
        </a:xfrm>
        <a:prstGeom prst="round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1" anchor="t" upright="1"/>
        <a:lstStyle/>
        <a:p>
          <a:pPr algn="l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5:O39"/>
  <sheetViews>
    <sheetView showGridLines="0" tabSelected="1" workbookViewId="0">
      <selection activeCell="H30" sqref="H30"/>
    </sheetView>
  </sheetViews>
  <sheetFormatPr defaultRowHeight="12.75" x14ac:dyDescent="0.2"/>
  <cols>
    <col min="15" max="15" width="20.5703125" bestFit="1" customWidth="1"/>
  </cols>
  <sheetData>
    <row r="15" spans="6:12" ht="13.5" thickBot="1" x14ac:dyDescent="0.25"/>
    <row r="16" spans="6:12" ht="13.5" thickBot="1" x14ac:dyDescent="0.25">
      <c r="F16" s="41" t="s">
        <v>4</v>
      </c>
      <c r="G16" s="42"/>
      <c r="H16" s="41" t="s">
        <v>5</v>
      </c>
      <c r="I16" s="42"/>
      <c r="K16" s="21" t="s">
        <v>4</v>
      </c>
      <c r="L16" s="22" t="s">
        <v>5</v>
      </c>
    </row>
    <row r="17" spans="6:15" ht="14.25" x14ac:dyDescent="0.2">
      <c r="F17" s="2" t="s">
        <v>0</v>
      </c>
      <c r="G17" s="1" t="s">
        <v>3</v>
      </c>
      <c r="H17" s="2" t="s">
        <v>1</v>
      </c>
      <c r="I17" s="1" t="s">
        <v>2</v>
      </c>
      <c r="K17" s="23" t="s">
        <v>6</v>
      </c>
      <c r="L17" s="24" t="s">
        <v>7</v>
      </c>
    </row>
    <row r="18" spans="6:15" ht="14.25" x14ac:dyDescent="0.2">
      <c r="F18" s="5"/>
      <c r="G18" s="6"/>
      <c r="H18" s="13">
        <f>F18*2.54</f>
        <v>0</v>
      </c>
      <c r="I18" s="14">
        <f>G18/1.54899999999999</f>
        <v>0</v>
      </c>
      <c r="K18" s="31"/>
      <c r="L18" s="36">
        <f>K18/2.54</f>
        <v>0</v>
      </c>
      <c r="O18" s="40"/>
    </row>
    <row r="19" spans="6:15" ht="15" thickBot="1" x14ac:dyDescent="0.25">
      <c r="F19" s="7"/>
      <c r="G19" s="8"/>
      <c r="H19" s="15">
        <f>F19*2.54</f>
        <v>0</v>
      </c>
      <c r="I19" s="16">
        <f>G19/1.54899999999999</f>
        <v>0</v>
      </c>
      <c r="K19" s="25" t="s">
        <v>7</v>
      </c>
      <c r="L19" s="26" t="s">
        <v>6</v>
      </c>
    </row>
    <row r="20" spans="6:15" ht="15" thickBot="1" x14ac:dyDescent="0.25">
      <c r="F20" s="3"/>
      <c r="G20" s="3"/>
      <c r="H20" s="3"/>
      <c r="I20" s="3"/>
      <c r="K20" s="32"/>
      <c r="L20" s="37">
        <f>K20*2.54</f>
        <v>0</v>
      </c>
    </row>
    <row r="21" spans="6:15" ht="13.5" thickBot="1" x14ac:dyDescent="0.25">
      <c r="F21" s="43" t="s">
        <v>4</v>
      </c>
      <c r="G21" s="44"/>
      <c r="H21" s="43" t="s">
        <v>5</v>
      </c>
      <c r="I21" s="44"/>
      <c r="K21" s="27" t="s">
        <v>15</v>
      </c>
      <c r="L21" s="28" t="s">
        <v>10</v>
      </c>
    </row>
    <row r="22" spans="6:15" ht="14.25" x14ac:dyDescent="0.2">
      <c r="F22" s="2" t="s">
        <v>1</v>
      </c>
      <c r="G22" s="1" t="s">
        <v>2</v>
      </c>
      <c r="H22" s="2" t="s">
        <v>0</v>
      </c>
      <c r="I22" s="1" t="s">
        <v>3</v>
      </c>
      <c r="K22" s="31"/>
      <c r="L22" s="36">
        <f>K22*3.785</f>
        <v>0</v>
      </c>
    </row>
    <row r="23" spans="6:15" ht="14.25" x14ac:dyDescent="0.2">
      <c r="F23" s="9">
        <v>762</v>
      </c>
      <c r="G23" s="10">
        <v>2.5823111684958207</v>
      </c>
      <c r="H23" s="17">
        <f>F23/2.54</f>
        <v>300</v>
      </c>
      <c r="I23" s="18">
        <f>G23*1.54899999999999</f>
        <v>4</v>
      </c>
      <c r="K23" s="29" t="s">
        <v>10</v>
      </c>
      <c r="L23" s="30" t="s">
        <v>15</v>
      </c>
    </row>
    <row r="24" spans="6:15" ht="15" thickBot="1" x14ac:dyDescent="0.25">
      <c r="F24" s="11">
        <v>900</v>
      </c>
      <c r="G24" s="12">
        <v>2.2000000000000002</v>
      </c>
      <c r="H24" s="19">
        <f>F24/2.54</f>
        <v>354.3307086614173</v>
      </c>
      <c r="I24" s="20">
        <f>G24*1.54899999999999</f>
        <v>3.4077999999999782</v>
      </c>
      <c r="K24" s="33"/>
      <c r="L24" s="35">
        <f>K24/3.785</f>
        <v>0</v>
      </c>
    </row>
    <row r="25" spans="6:15" x14ac:dyDescent="0.2">
      <c r="K25" s="38" t="s">
        <v>8</v>
      </c>
      <c r="L25" s="39" t="s">
        <v>9</v>
      </c>
    </row>
    <row r="26" spans="6:15" ht="14.25" x14ac:dyDescent="0.2">
      <c r="K26" s="31"/>
      <c r="L26" s="36">
        <f>K26/0.454</f>
        <v>0</v>
      </c>
    </row>
    <row r="27" spans="6:15" x14ac:dyDescent="0.2">
      <c r="K27" s="29" t="s">
        <v>9</v>
      </c>
      <c r="L27" s="30" t="s">
        <v>8</v>
      </c>
    </row>
    <row r="28" spans="6:15" ht="15" thickBot="1" x14ac:dyDescent="0.25">
      <c r="K28" s="33"/>
      <c r="L28" s="35">
        <f>K28*0.454</f>
        <v>0</v>
      </c>
    </row>
    <row r="29" spans="6:15" ht="14.25" x14ac:dyDescent="0.2">
      <c r="K29" s="34" t="s">
        <v>11</v>
      </c>
      <c r="L29" s="28" t="s">
        <v>12</v>
      </c>
    </row>
    <row r="30" spans="6:15" ht="14.25" x14ac:dyDescent="0.2">
      <c r="K30" s="31"/>
      <c r="L30" s="36">
        <f>K30/1.62999999999999</f>
        <v>0</v>
      </c>
    </row>
    <row r="31" spans="6:15" ht="14.25" x14ac:dyDescent="0.2">
      <c r="K31" s="29" t="s">
        <v>12</v>
      </c>
      <c r="L31" s="30" t="s">
        <v>11</v>
      </c>
    </row>
    <row r="32" spans="6:15" ht="15" thickBot="1" x14ac:dyDescent="0.25">
      <c r="K32" s="33"/>
      <c r="L32" s="35">
        <f>K32*1.62999999999</f>
        <v>0</v>
      </c>
    </row>
    <row r="33" spans="11:13" x14ac:dyDescent="0.2">
      <c r="K33" s="27" t="s">
        <v>13</v>
      </c>
      <c r="L33" s="28" t="s">
        <v>14</v>
      </c>
    </row>
    <row r="34" spans="11:13" ht="14.25" x14ac:dyDescent="0.2">
      <c r="K34" s="31"/>
      <c r="L34" s="36">
        <f>(K34*1.8)+32</f>
        <v>32</v>
      </c>
    </row>
    <row r="35" spans="11:13" x14ac:dyDescent="0.2">
      <c r="K35" s="29" t="s">
        <v>14</v>
      </c>
      <c r="L35" s="30" t="s">
        <v>13</v>
      </c>
    </row>
    <row r="36" spans="11:13" ht="15" thickBot="1" x14ac:dyDescent="0.25">
      <c r="K36" s="33"/>
      <c r="L36" s="35">
        <f>(K36-32)/1.8</f>
        <v>-17.777777777777779</v>
      </c>
    </row>
    <row r="39" spans="11:13" x14ac:dyDescent="0.2">
      <c r="M39" s="4"/>
    </row>
  </sheetData>
  <mergeCells count="4">
    <mergeCell ref="F16:G16"/>
    <mergeCell ref="H16:I16"/>
    <mergeCell ref="F21:G21"/>
    <mergeCell ref="H21:I21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Converters</vt:lpstr>
    </vt:vector>
  </TitlesOfParts>
  <Company>Harper Corporationn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Paynter</dc:creator>
  <cp:lastModifiedBy>Guy</cp:lastModifiedBy>
  <cp:lastPrinted>2001-12-12T18:10:09Z</cp:lastPrinted>
  <dcterms:created xsi:type="dcterms:W3CDTF">1997-09-29T18:31:11Z</dcterms:created>
  <dcterms:modified xsi:type="dcterms:W3CDTF">2018-05-10T11:08:04Z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1991478490</vt:i4>
  </property>
  <property fmtid="{D5CDD505-2E9C-101B-9397-08002B2CF9AE}" pid="3" name="_NewReviewCycle">
    <vt:lpwstr/>
  </property>
  <property fmtid="{D5CDD505-2E9C-101B-9397-08002B2CF9AE}" pid="4" name="_EmailSubject">
    <vt:lpwstr>Harper Revision 1.40  - 05102005</vt:lpwstr>
  </property>
  <property fmtid="{D5CDD505-2E9C-101B-9397-08002B2CF9AE}" pid="5" name="_AuthorEmail">
    <vt:lpwstr>TonyP@HarperImage.com</vt:lpwstr>
  </property>
  <property fmtid="{D5CDD505-2E9C-101B-9397-08002B2CF9AE}" pid="6" name="_AuthorEmailDisplayName">
    <vt:lpwstr>Tony Profera</vt:lpwstr>
  </property>
  <property fmtid="{D5CDD505-2E9C-101B-9397-08002B2CF9AE}" pid="7" name="_PreviousAdHocReviewCycleID">
    <vt:i4>-1100317636</vt:i4>
  </property>
  <property fmtid="{D5CDD505-2E9C-101B-9397-08002B2CF9AE}" pid="8" name="_ReviewingToolsShownOnce">
    <vt:lpwstr/>
  </property>
</Properties>
</file>